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<sst xmlns="http://schemas.openxmlformats.org/spreadsheetml/2006/main" count="90" uniqueCount="78">
  <si>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</si>
  <si>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</si>
  <si>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</si>
  <si>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</si>
  <si>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t xml:space="preserve">       Собственники помещений в многоквартирном доме, расположенном по адресу: г.Тихорецк, ул.Октябрьская, д.103, именуемые в дальнейшем «Заказчик», в лице председателя МКД Ковзеля Бориса Николаевича, 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</si>
  <si>
    <t xml:space="preserve">     1. Исполнителем предъявлены к приемке следующие оказанные на основании договора управления многоквартирным домом  15у/2015 от 29.04.2015г (далее - Договор) услуги и (или) выполненные работы по содержанию и текущему ремонту общего имущества в многоквартирном доме  по адресу: г.Тихорецк, Октябрьская, д.103:</t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</si>
  <si>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</si>
  <si>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</si>
  <si>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</si>
  <si>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</si>
  <si>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</si>
  <si>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</si>
  <si>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</si>
  <si>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Содержание помещений общего пользования, земельного участка 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</si>
  <si>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</si>
  <si>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</si>
  <si>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</si>
  <si>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Благоустройство территории, покос травы, вывоз мусора</t>
  </si>
  <si>
    <t xml:space="preserve">Погрузка мусора на тракторную телегу</t>
  </si>
  <si>
    <t xml:space="preserve">100куб.м</t>
  </si>
  <si>
    <t xml:space="preserve">Вывоз мусора (ООО "Благоустройство)</t>
  </si>
  <si>
    <t xml:space="preserve">1 рейс</t>
  </si>
  <si>
    <t xml:space="preserve">Содержание подвалов</t>
  </si>
  <si>
    <t xml:space="preserve">Содержание инж. сетей водоснабжения, водоотведения, ЦО, электроснабжения</t>
  </si>
  <si>
    <t xml:space="preserve">Плановый осмотр системы ЦО, водоснабжения и водоотведения в подвальном помещении МКД</t>
  </si>
  <si>
    <t xml:space="preserve">1000 кв.м пл. подвала </t>
  </si>
  <si>
    <t xml:space="preserve">Сервисное обслуживание ОДПУ, снятие показаний ИПУ, ОДПУ </t>
  </si>
  <si>
    <t xml:space="preserve">ИП Ковзель Д.Б.</t>
  </si>
  <si>
    <t xml:space="preserve">Осмотр  эл/сети, арматуры, электрооборудования: уличный светильник, 2п 1эт, 5п 1эт, 6п 5эт</t>
  </si>
  <si>
    <t xml:space="preserve">шт</t>
  </si>
  <si>
    <t xml:space="preserve">Увеличение смотрового окошка в дверцах РЩ резкой металла для возможности снятия показаний ИПУ э/э: на ИПУ  кв.11 и кв.45</t>
  </si>
  <si>
    <t xml:space="preserve">шт.</t>
  </si>
  <si>
    <t xml:space="preserve">Замена лампы в светильнике, 10Вт</t>
  </si>
  <si>
    <t xml:space="preserve">1 лампа</t>
  </si>
  <si>
    <t xml:space="preserve">материалы</t>
  </si>
  <si>
    <t xml:space="preserve">Содержание конструктивных элементов</t>
  </si>
  <si>
    <t xml:space="preserve">Содержание систем вентиляции, ВДГО</t>
  </si>
  <si>
    <t xml:space="preserve">Ремонт общего имущества</t>
  </si>
  <si>
    <t xml:space="preserve">Замена (2шт) и установка (2шт) кранов на стояках ХВС со сменой участков тр-да ХВС (1м), подвал под 5п и 8п</t>
  </si>
  <si>
    <t xml:space="preserve">Акт КС-2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</si>
  <si>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</si>
  <si>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</si>
  <si>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</si>
  <si>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Устранение течи радиатора в месте соединения со стояком с отсоединением от трубопровода, ремонтом соединения (резьба) и обратным присоединением радиатора: кв.41</t>
  </si>
  <si>
    <t xml:space="preserve">ед</t>
  </si>
  <si>
    <t xml:space="preserve">Замена поврежденных асбоцементных листов (шифер)</t>
  </si>
  <si>
    <t xml:space="preserve">Осмотр внутриквартирных ИС водоснабжения, канализации: кв.76. Требуется замена стояка ХВС с опуском в подвал (заявка № 76)</t>
  </si>
  <si>
    <t xml:space="preserve">100 квартир</t>
  </si>
  <si>
    <t xml:space="preserve">Осмотр внутриквартирных ИС водоснабжения, поиск причины отсутствия холодной и горячей воды в кв.89, устранение (заявка № 62)</t>
  </si>
  <si>
    <t xml:space="preserve">Обеспечение производства работ по ремонту внутриквартирных сетей водоснабжения: кв.77: перекрытие стояков ХВС, ГВС в подвале, открытие после выполнения работ, ликвидация воздушных пробок (заявка № 31)</t>
  </si>
  <si>
    <t xml:space="preserve">100 стояков</t>
  </si>
  <si>
    <t xml:space="preserve">Устранение неплотности соединений на стояке ГВС в кв.37 сменой резиновых уплотнителей (с разборкой-сборкой) (заявка № 89)</t>
  </si>
  <si>
    <t xml:space="preserve">Ликвидация воздушных пробок </t>
  </si>
  <si>
    <t xml:space="preserve">Осмотр оборудования РЩ, поиск причины отсутствия электроснабжения кв.46. Восстановление электроснабжения кв.46 (заявка № 68)</t>
  </si>
  <si>
    <t xml:space="preserve">ед.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</si>
  <si>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</si>
  <si>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</si>
  <si>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</si>
  <si>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</si>
  <si>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</si>
  <si>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r>
      <rPr>
        <sz val="11"/>
        <rFont val="Times New Roman"/>
        <family val="1"/>
        <charset val="204"/>
      </rPr>
      <t xml:space="preserve">Водоотведение за декабрь 2024 от ХВС </t>
    </r>
    <r>
      <rPr>
        <sz val="10"/>
        <rFont val="Times New Roman"/>
        <family val="1"/>
        <charset val="204"/>
      </rPr>
      <t xml:space="preserve">(РВК-Тихорецк)</t>
    </r>
  </si>
  <si>
    <t xml:space="preserve">Горячая вода за декабрь 2024:</t>
  </si>
  <si>
    <t xml:space="preserve">компонент: ХВ на подогрев</t>
  </si>
  <si>
    <t xml:space="preserve">компонент: ТЭ на подогрев ХВ</t>
  </si>
  <si>
    <t xml:space="preserve">Гкал</t>
  </si>
  <si>
    <t xml:space="preserve">Услуги по управлению МКД</t>
  </si>
  <si>
    <t xml:space="preserve">Прочие услуги</t>
  </si>
  <si>
    <t xml:space="preserve">Услуги ТРКЦ 6% </t>
  </si>
  <si>
    <t xml:space="preserve">%</t>
  </si>
  <si>
    <t xml:space="preserve">Услуги ТРКЦ 2,75% на КР СОИ ГВС</t>
  </si>
  <si>
    <t xml:space="preserve">Услуги банка</t>
  </si>
  <si>
    <t xml:space="preserve">ИТОГО:</t>
  </si>
  <si>
    <t xml:space="preserve"> 2. Всего за период с 01.01.2025г по 31.01.2025г выполнено работ на сумму </t>
  </si>
  <si>
    <t xml:space="preserve">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</si>
  <si>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</si>
  <si>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</si>
  <si>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2"/>
        <rFont val="Times New Roman"/>
        <family val="1"/>
        <charset val="204"/>
      </rPr>
      <t xml:space="preserve">ИСПОЛНИТЕЛЬ   </t>
    </r>
    <r>
      <rPr>
        <sz val="12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</si>
  <si>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2"/>
        <rFont val="Times New Roman"/>
        <family val="1"/>
        <charset val="204"/>
      </rPr>
      <t xml:space="preserve">ЗАКАЗЧИК </t>
    </r>
    <r>
      <rPr>
        <sz val="12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</si>
</sst>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dd/mm/yyyy"/>
    <numFmt numFmtId="167" formatCode="#,##0.00"/>
    <numFmt numFmtId="168" formatCode="0.000"/>
    <numFmt numFmtId="169" formatCode="0.0"/>
    <numFmt numFmtId="170" formatCode="#,##0.00&quot;р.&quot;"/>
  </numFmts>
  <fonts count="2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10"/>
      <color rgb="FFFF0000"/>
      <name val="Arial"/>
      <family val="2"/>
      <charset val="1"/>
    </font>
    <font>
      <sz val="11"/>
      <color rgb="FFFF0000"/>
      <name val="Calibri"/>
      <family val="2"/>
      <charset val="204"/>
    </font>
    <font>
      <sz val="9"/>
      <name val="Times New Roman"/>
      <family val="1"/>
      <charset val="204"/>
    </font>
    <font>
      <b val="true"/>
      <sz val="11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9" fontId="2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21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320"/>
  <sheetViews>
    <sheetView showFormulas="false" showGridLines="true" showRowColHeaders="true" showZeros="true" rightToLeft="false" tabSelected="true" showOutlineSymbols="true" defaultGridColor="true" view="pageBreakPreview" topLeftCell="B23" colorId="64" zoomScale="100" zoomScaleNormal="100" zoomScalePageLayoutView="100" workbookViewId="0">
      <selection pane="topLeft" activeCell="G25" activeCellId="0" sqref="G2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.13"/>
    <col collapsed="false" customWidth="true" hidden="false" outlineLevel="0" max="2" min="2" style="0" width="4.86"/>
    <col collapsed="false" customWidth="true" hidden="false" outlineLevel="0" max="3" min="3" style="0" width="52.58"/>
    <col collapsed="false" customWidth="true" hidden="false" outlineLevel="0" max="4" min="4" style="0" width="9.42"/>
    <col collapsed="false" customWidth="true" hidden="false" outlineLevel="0" max="5" min="5" style="0" width="10.58"/>
    <col collapsed="false" customWidth="true" hidden="false" outlineLevel="0" max="6" min="6" style="0" width="11.53"/>
    <col collapsed="false" customWidth="true" hidden="false" outlineLevel="0" max="7" min="7" style="0" width="12.71"/>
    <col collapsed="false" customWidth="true" hidden="true" outlineLevel="0" max="14" min="8" style="0" width="9.13"/>
    <col collapsed="false" customWidth="true" hidden="true" outlineLevel="0" max="15" min="15" style="0" width="1.58"/>
    <col collapsed="false" customWidth="true" hidden="true" outlineLevel="0" max="22" min="16" style="0" width="9.13"/>
    <col collapsed="false" customWidth="true" hidden="false" outlineLevel="0" max="26" min="26" style="0" width="24.29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7.5" hidden="false" customHeight="true" outlineLevel="0" collapsed="false"/>
    <row r="3" customFormat="false" ht="12.75" hidden="false" customHeight="true" outlineLevel="0" collapsed="false">
      <c r="B3" s="2" t="s">
        <v>1</v>
      </c>
      <c r="C3" s="2"/>
      <c r="D3" s="2"/>
      <c r="E3" s="2"/>
      <c r="F3" s="2"/>
      <c r="G3" s="2"/>
    </row>
    <row r="4" customFormat="false" ht="31.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4.5" hidden="false" customHeight="true" outlineLevel="0" collapsed="false">
      <c r="B5" s="4"/>
      <c r="C5" s="5"/>
      <c r="D5" s="5"/>
      <c r="E5" s="5"/>
      <c r="F5" s="5"/>
      <c r="G5" s="5"/>
    </row>
    <row r="6" customFormat="false" ht="14.2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8.25" hidden="false" customHeight="true" outlineLevel="0" collapsed="false">
      <c r="B7" s="4"/>
      <c r="C7" s="5"/>
      <c r="D7" s="5"/>
      <c r="E7" s="5"/>
      <c r="F7" s="5"/>
      <c r="G7" s="5"/>
    </row>
    <row r="8" customFormat="false" ht="78.75" hidden="false" customHeight="true" outlineLevel="0" collapsed="false">
      <c r="B8" s="8" t="s">
        <v>4</v>
      </c>
      <c r="C8" s="8"/>
      <c r="D8" s="8"/>
      <c r="E8" s="8"/>
      <c r="F8" s="8"/>
      <c r="G8" s="8"/>
    </row>
    <row r="9" customFormat="false" ht="61.5" hidden="false" customHeight="true" outlineLevel="0" collapsed="false">
      <c r="B9" s="9" t="s">
        <v>5</v>
      </c>
      <c r="C9" s="9"/>
      <c r="D9" s="9"/>
      <c r="E9" s="9"/>
      <c r="F9" s="9"/>
      <c r="G9" s="9"/>
    </row>
    <row r="10" customFormat="false" ht="16.5" hidden="false" customHeight="true" outlineLevel="0" collapsed="false">
      <c r="B10" s="10" t="s">
        <v>6</v>
      </c>
      <c r="C10" s="11" t="n">
        <v>6400.4</v>
      </c>
      <c r="D10" s="12"/>
      <c r="E10" s="12"/>
      <c r="F10" s="12"/>
      <c r="G10" s="13"/>
      <c r="W10" s="14"/>
      <c r="X10" s="15"/>
    </row>
    <row r="11" customFormat="false" ht="24" hidden="false" customHeight="true" outlineLevel="0" collapsed="false">
      <c r="B11" s="16" t="s">
        <v>7</v>
      </c>
      <c r="C11" s="17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</row>
    <row r="12" customFormat="false" ht="15.75" hidden="false" customHeight="true" outlineLevel="0" collapsed="false">
      <c r="B12" s="18" t="s">
        <v>13</v>
      </c>
      <c r="C12" s="18"/>
      <c r="D12" s="18"/>
      <c r="E12" s="18"/>
      <c r="F12" s="18"/>
      <c r="G12" s="19"/>
    </row>
    <row r="13" customFormat="false" ht="30" hidden="false" customHeight="false" outlineLevel="0" collapsed="false">
      <c r="B13" s="20" t="n">
        <v>1</v>
      </c>
      <c r="C13" s="21" t="s">
        <v>14</v>
      </c>
      <c r="D13" s="22" t="s">
        <v>15</v>
      </c>
      <c r="E13" s="22" t="s">
        <v>16</v>
      </c>
      <c r="F13" s="23" t="n">
        <v>3.5</v>
      </c>
      <c r="G13" s="24" t="n">
        <f aca="false">F13*C10</f>
        <v>22401.4</v>
      </c>
    </row>
    <row r="14" customFormat="false" ht="15" hidden="false" customHeight="false" outlineLevel="0" collapsed="false">
      <c r="B14" s="25" t="s">
        <v>17</v>
      </c>
      <c r="C14" s="25"/>
      <c r="D14" s="25"/>
      <c r="E14" s="25"/>
      <c r="F14" s="25"/>
      <c r="G14" s="26"/>
    </row>
    <row r="15" customFormat="false" ht="15" hidden="false" customHeight="false" outlineLevel="0" collapsed="false">
      <c r="B15" s="27" t="n">
        <v>2</v>
      </c>
      <c r="C15" s="21" t="s">
        <v>18</v>
      </c>
      <c r="D15" s="28" t="n">
        <v>0.124</v>
      </c>
      <c r="E15" s="29" t="s">
        <v>19</v>
      </c>
      <c r="F15" s="23" t="n">
        <v>48908.11</v>
      </c>
      <c r="G15" s="24" t="n">
        <f aca="false">F15*D15</f>
        <v>6064.60564</v>
      </c>
      <c r="H15" s="30"/>
      <c r="W15" s="31"/>
    </row>
    <row r="16" customFormat="false" ht="15" hidden="false" customHeight="false" outlineLevel="0" collapsed="false">
      <c r="B16" s="27"/>
      <c r="C16" s="21" t="s">
        <v>20</v>
      </c>
      <c r="D16" s="23" t="n">
        <v>1.84</v>
      </c>
      <c r="E16" s="22" t="s">
        <v>21</v>
      </c>
      <c r="F16" s="23" t="n">
        <v>4000</v>
      </c>
      <c r="G16" s="24" t="n">
        <f aca="false">F16*D16</f>
        <v>7360</v>
      </c>
      <c r="H16" s="30"/>
      <c r="W16" s="31"/>
    </row>
    <row r="17" customFormat="false" ht="15" hidden="false" customHeight="false" outlineLevel="0" collapsed="false">
      <c r="B17" s="25" t="s">
        <v>22</v>
      </c>
      <c r="C17" s="25"/>
      <c r="D17" s="25"/>
      <c r="E17" s="25"/>
      <c r="F17" s="25"/>
      <c r="G17" s="26" t="n">
        <v>0</v>
      </c>
    </row>
    <row r="18" customFormat="false" ht="15" hidden="false" customHeight="true" outlineLevel="0" collapsed="false">
      <c r="B18" s="25" t="s">
        <v>23</v>
      </c>
      <c r="C18" s="25"/>
      <c r="D18" s="25"/>
      <c r="E18" s="25"/>
      <c r="F18" s="25"/>
      <c r="G18" s="26"/>
      <c r="W18" s="32"/>
      <c r="X18" s="32"/>
      <c r="Y18" s="32"/>
      <c r="Z18" s="32"/>
    </row>
    <row r="19" customFormat="false" ht="30" hidden="false" customHeight="false" outlineLevel="0" collapsed="false">
      <c r="B19" s="20" t="n">
        <v>3</v>
      </c>
      <c r="C19" s="33" t="s">
        <v>24</v>
      </c>
      <c r="D19" s="34" t="n">
        <v>0.17</v>
      </c>
      <c r="E19" s="35" t="s">
        <v>25</v>
      </c>
      <c r="F19" s="23" t="n">
        <v>3329.93</v>
      </c>
      <c r="G19" s="24" t="n">
        <f aca="false">F19*D19</f>
        <v>566.0881</v>
      </c>
      <c r="W19" s="36"/>
      <c r="X19" s="36"/>
      <c r="Y19" s="36"/>
      <c r="Z19" s="36"/>
    </row>
    <row r="20" customFormat="false" ht="30" hidden="false" customHeight="false" outlineLevel="0" collapsed="false">
      <c r="A20" s="37"/>
      <c r="B20" s="20" t="n">
        <v>4</v>
      </c>
      <c r="C20" s="33" t="s">
        <v>26</v>
      </c>
      <c r="D20" s="38" t="s">
        <v>27</v>
      </c>
      <c r="E20" s="38"/>
      <c r="F20" s="38"/>
      <c r="G20" s="24" t="n">
        <v>10000</v>
      </c>
      <c r="W20" s="31"/>
      <c r="X20" s="31"/>
      <c r="Y20" s="39"/>
    </row>
    <row r="21" customFormat="false" ht="30" hidden="false" customHeight="false" outlineLevel="0" collapsed="false">
      <c r="A21" s="40"/>
      <c r="B21" s="27" t="n">
        <v>5</v>
      </c>
      <c r="C21" s="41" t="s">
        <v>28</v>
      </c>
      <c r="D21" s="34" t="n">
        <v>3</v>
      </c>
      <c r="E21" s="35" t="s">
        <v>29</v>
      </c>
      <c r="F21" s="23" t="n">
        <v>75.5</v>
      </c>
      <c r="G21" s="23" t="n">
        <f aca="false">F21*D21</f>
        <v>226.5</v>
      </c>
      <c r="W21" s="31"/>
      <c r="X21" s="31"/>
      <c r="Y21" s="39"/>
    </row>
    <row r="22" customFormat="false" ht="45" hidden="false" customHeight="false" outlineLevel="0" collapsed="false">
      <c r="A22" s="40"/>
      <c r="B22" s="27"/>
      <c r="C22" s="33" t="s">
        <v>30</v>
      </c>
      <c r="D22" s="34" t="n">
        <v>2</v>
      </c>
      <c r="E22" s="35" t="s">
        <v>31</v>
      </c>
      <c r="F22" s="23" t="n">
        <v>150</v>
      </c>
      <c r="G22" s="24" t="n">
        <f aca="false">F22*D22</f>
        <v>300</v>
      </c>
      <c r="W22" s="31"/>
      <c r="X22" s="31"/>
      <c r="Y22" s="39"/>
    </row>
    <row r="23" customFormat="false" ht="15" hidden="false" customHeight="false" outlineLevel="0" collapsed="false">
      <c r="A23" s="40"/>
      <c r="B23" s="27"/>
      <c r="C23" s="41" t="s">
        <v>32</v>
      </c>
      <c r="D23" s="42" t="n">
        <v>3</v>
      </c>
      <c r="E23" s="43" t="s">
        <v>33</v>
      </c>
      <c r="F23" s="44" t="n">
        <v>102.61</v>
      </c>
      <c r="G23" s="45" t="n">
        <f aca="false">F23*D23</f>
        <v>307.83</v>
      </c>
      <c r="W23" s="31"/>
      <c r="X23" s="31"/>
      <c r="Y23" s="39"/>
    </row>
    <row r="24" customFormat="false" ht="13.8" hidden="false" customHeight="false" outlineLevel="0" collapsed="false">
      <c r="A24" s="40"/>
      <c r="B24" s="27"/>
      <c r="C24" s="46" t="s">
        <v>34</v>
      </c>
      <c r="D24" s="47"/>
      <c r="E24" s="48"/>
      <c r="F24" s="47"/>
      <c r="G24" s="47" t="n">
        <v>185</v>
      </c>
      <c r="W24" s="31"/>
      <c r="X24" s="31"/>
      <c r="Y24" s="39"/>
    </row>
    <row r="25" customFormat="false" ht="15" hidden="false" customHeight="false" outlineLevel="0" collapsed="false">
      <c r="B25" s="25" t="s">
        <v>35</v>
      </c>
      <c r="C25" s="25"/>
      <c r="D25" s="25"/>
      <c r="E25" s="25"/>
      <c r="F25" s="25"/>
      <c r="G25" s="26" t="n">
        <v>0</v>
      </c>
    </row>
    <row r="26" customFormat="false" ht="15" hidden="false" customHeight="false" outlineLevel="0" collapsed="false">
      <c r="B26" s="25" t="s">
        <v>36</v>
      </c>
      <c r="C26" s="25"/>
      <c r="D26" s="25"/>
      <c r="E26" s="25"/>
      <c r="F26" s="25"/>
      <c r="G26" s="26" t="n">
        <v>0</v>
      </c>
      <c r="W26" s="31"/>
    </row>
    <row r="27" customFormat="false" ht="15" hidden="false" customHeight="false" outlineLevel="0" collapsed="false">
      <c r="B27" s="25" t="s">
        <v>37</v>
      </c>
      <c r="C27" s="25"/>
      <c r="D27" s="25"/>
      <c r="E27" s="25"/>
      <c r="F27" s="25"/>
      <c r="G27" s="26"/>
    </row>
    <row r="28" customFormat="false" ht="15" hidden="true" customHeight="false" outlineLevel="0" collapsed="false">
      <c r="B28" s="20"/>
      <c r="C28" s="49"/>
      <c r="D28" s="20"/>
      <c r="E28" s="20"/>
      <c r="F28" s="20"/>
      <c r="G28" s="24"/>
    </row>
    <row r="29" customFormat="false" ht="30" hidden="false" customHeight="true" outlineLevel="0" collapsed="false">
      <c r="B29" s="50" t="n">
        <v>6</v>
      </c>
      <c r="C29" s="49" t="s">
        <v>38</v>
      </c>
      <c r="D29" s="51" t="s">
        <v>39</v>
      </c>
      <c r="E29" s="51"/>
      <c r="F29" s="51"/>
      <c r="G29" s="24" t="n">
        <v>3527.07</v>
      </c>
    </row>
    <row r="30" customFormat="false" ht="15" hidden="false" customHeight="false" outlineLevel="0" collapsed="false">
      <c r="B30" s="50"/>
      <c r="C30" s="52" t="s">
        <v>34</v>
      </c>
      <c r="D30" s="53"/>
      <c r="E30" s="53"/>
      <c r="F30" s="53"/>
      <c r="G30" s="54" t="n">
        <v>4235</v>
      </c>
    </row>
    <row r="31" customFormat="false" ht="15" hidden="false" customHeight="true" outlineLevel="0" collapsed="false">
      <c r="B31" s="55" t="s">
        <v>40</v>
      </c>
      <c r="C31" s="55"/>
      <c r="D31" s="55"/>
      <c r="E31" s="55"/>
      <c r="F31" s="55"/>
      <c r="G31" s="26"/>
    </row>
    <row r="32" customFormat="false" ht="15" hidden="false" customHeight="true" outlineLevel="0" collapsed="false">
      <c r="B32" s="20" t="n">
        <v>7</v>
      </c>
      <c r="C32" s="21" t="s">
        <v>40</v>
      </c>
      <c r="D32" s="23" t="n">
        <f aca="false">C10</f>
        <v>6400.4</v>
      </c>
      <c r="E32" s="43" t="s">
        <v>41</v>
      </c>
      <c r="F32" s="23" t="n">
        <v>0.5</v>
      </c>
      <c r="G32" s="24" t="n">
        <f aca="false">D32*F32</f>
        <v>3200.2</v>
      </c>
      <c r="X32" s="56"/>
    </row>
    <row r="33" customFormat="false" ht="14.45" hidden="true" customHeight="true" outlineLevel="0" collapsed="false">
      <c r="B33" s="20"/>
      <c r="C33" s="33"/>
      <c r="D33" s="23"/>
      <c r="E33" s="57"/>
      <c r="F33" s="23"/>
      <c r="G33" s="24"/>
    </row>
    <row r="34" customFormat="false" ht="14.45" hidden="false" customHeight="true" outlineLevel="0" collapsed="false">
      <c r="B34" s="58" t="s">
        <v>42</v>
      </c>
      <c r="C34" s="58"/>
      <c r="D34" s="58"/>
      <c r="E34" s="58"/>
      <c r="F34" s="58"/>
      <c r="G34" s="26"/>
    </row>
    <row r="35" customFormat="false" ht="60" hidden="false" customHeight="false" outlineLevel="0" collapsed="false">
      <c r="B35" s="20" t="n">
        <v>8</v>
      </c>
      <c r="C35" s="59" t="s">
        <v>43</v>
      </c>
      <c r="D35" s="29" t="n">
        <v>1</v>
      </c>
      <c r="E35" s="29" t="s">
        <v>44</v>
      </c>
      <c r="F35" s="29" t="n">
        <v>2388.15</v>
      </c>
      <c r="G35" s="24" t="n">
        <f aca="false">D35*F35</f>
        <v>2388.15</v>
      </c>
    </row>
    <row r="36" customFormat="false" ht="15" hidden="false" customHeight="false" outlineLevel="0" collapsed="false">
      <c r="B36" s="20"/>
      <c r="C36" s="52" t="s">
        <v>34</v>
      </c>
      <c r="D36" s="53"/>
      <c r="E36" s="53"/>
      <c r="F36" s="53"/>
      <c r="G36" s="54" t="n">
        <v>2879</v>
      </c>
    </row>
    <row r="37" customFormat="false" ht="15" hidden="false" customHeight="false" outlineLevel="0" collapsed="false">
      <c r="B37" s="20" t="n">
        <v>9</v>
      </c>
      <c r="C37" s="21" t="s">
        <v>45</v>
      </c>
      <c r="D37" s="23" t="n">
        <v>1.9</v>
      </c>
      <c r="E37" s="22" t="s">
        <v>41</v>
      </c>
      <c r="F37" s="23" t="n">
        <v>463</v>
      </c>
      <c r="G37" s="24" t="n">
        <f aca="false">D37*F37</f>
        <v>879.7</v>
      </c>
    </row>
    <row r="38" customFormat="false" ht="45" hidden="false" customHeight="false" outlineLevel="0" collapsed="false">
      <c r="B38" s="20" t="n">
        <v>10</v>
      </c>
      <c r="C38" s="60" t="s">
        <v>46</v>
      </c>
      <c r="D38" s="34" t="n">
        <v>0.01</v>
      </c>
      <c r="E38" s="22" t="s">
        <v>47</v>
      </c>
      <c r="F38" s="23" t="n">
        <v>52575.75</v>
      </c>
      <c r="G38" s="24" t="n">
        <f aca="false">D38*F38</f>
        <v>525.7575</v>
      </c>
    </row>
    <row r="39" customFormat="false" ht="45" hidden="false" customHeight="false" outlineLevel="0" collapsed="false">
      <c r="B39" s="20" t="n">
        <v>11</v>
      </c>
      <c r="C39" s="60" t="s">
        <v>48</v>
      </c>
      <c r="D39" s="34" t="n">
        <v>0.01</v>
      </c>
      <c r="E39" s="22" t="s">
        <v>47</v>
      </c>
      <c r="F39" s="23" t="n">
        <v>52575.75</v>
      </c>
      <c r="G39" s="24" t="n">
        <f aca="false">D39*F39</f>
        <v>525.7575</v>
      </c>
    </row>
    <row r="40" customFormat="false" ht="75" hidden="false" customHeight="false" outlineLevel="0" collapsed="false">
      <c r="B40" s="20" t="n">
        <v>12</v>
      </c>
      <c r="C40" s="60" t="s">
        <v>49</v>
      </c>
      <c r="D40" s="34" t="n">
        <v>0.02</v>
      </c>
      <c r="E40" s="35" t="s">
        <v>50</v>
      </c>
      <c r="F40" s="23" t="n">
        <v>41385.39</v>
      </c>
      <c r="G40" s="24" t="n">
        <f aca="false">F40*D40</f>
        <v>827.7078</v>
      </c>
    </row>
    <row r="41" customFormat="false" ht="45" hidden="false" customHeight="false" outlineLevel="0" collapsed="false">
      <c r="B41" s="20" t="n">
        <v>13</v>
      </c>
      <c r="C41" s="21" t="s">
        <v>51</v>
      </c>
      <c r="D41" s="23" t="n">
        <v>1</v>
      </c>
      <c r="E41" s="23" t="s">
        <v>29</v>
      </c>
      <c r="F41" s="23" t="n">
        <v>549.59</v>
      </c>
      <c r="G41" s="24" t="n">
        <f aca="false">F41*D41</f>
        <v>549.59</v>
      </c>
    </row>
    <row r="42" customFormat="false" ht="15" hidden="false" customHeight="false" outlineLevel="0" collapsed="false">
      <c r="B42" s="20"/>
      <c r="C42" s="60" t="s">
        <v>52</v>
      </c>
      <c r="D42" s="34" t="n">
        <v>0.02</v>
      </c>
      <c r="E42" s="35" t="s">
        <v>50</v>
      </c>
      <c r="F42" s="23" t="n">
        <v>41385.39</v>
      </c>
      <c r="G42" s="24" t="n">
        <f aca="false">F42*D42</f>
        <v>827.7078</v>
      </c>
    </row>
    <row r="43" customFormat="false" ht="45" hidden="false" customHeight="false" outlineLevel="0" collapsed="false">
      <c r="B43" s="20" t="n">
        <v>14</v>
      </c>
      <c r="C43" s="49" t="s">
        <v>53</v>
      </c>
      <c r="D43" s="23" t="n">
        <v>1</v>
      </c>
      <c r="E43" s="23" t="s">
        <v>54</v>
      </c>
      <c r="F43" s="23" t="n">
        <v>550</v>
      </c>
      <c r="G43" s="23" t="n">
        <f aca="false">D43*F43</f>
        <v>550</v>
      </c>
    </row>
    <row r="44" customFormat="false" ht="15" hidden="false" customHeight="false" outlineLevel="0" collapsed="false">
      <c r="B44" s="61" t="s">
        <v>55</v>
      </c>
      <c r="C44" s="61"/>
      <c r="D44" s="61"/>
      <c r="E44" s="61"/>
      <c r="F44" s="61"/>
      <c r="G44" s="62"/>
    </row>
    <row r="45" customFormat="false" ht="15" hidden="false" customHeight="false" outlineLevel="0" collapsed="false">
      <c r="B45" s="20" t="n">
        <v>15</v>
      </c>
      <c r="C45" s="63" t="s">
        <v>56</v>
      </c>
      <c r="D45" s="64" t="n">
        <v>16</v>
      </c>
      <c r="E45" s="65" t="s">
        <v>57</v>
      </c>
      <c r="F45" s="64" t="n">
        <v>6.53</v>
      </c>
      <c r="G45" s="66" t="n">
        <f aca="false">F45*D45</f>
        <v>104.48</v>
      </c>
      <c r="W45" s="31"/>
    </row>
    <row r="46" customFormat="false" ht="15" hidden="false" customHeight="false" outlineLevel="0" collapsed="false">
      <c r="B46" s="50" t="n">
        <v>16</v>
      </c>
      <c r="C46" s="67" t="s">
        <v>58</v>
      </c>
      <c r="D46" s="68" t="n">
        <v>0</v>
      </c>
      <c r="E46" s="22" t="s">
        <v>59</v>
      </c>
      <c r="F46" s="64" t="n">
        <v>66.89</v>
      </c>
      <c r="G46" s="69" t="n">
        <f aca="false">F46*D46</f>
        <v>0</v>
      </c>
      <c r="W46" s="31"/>
    </row>
    <row r="47" customFormat="false" ht="15" hidden="false" customHeight="false" outlineLevel="0" collapsed="false">
      <c r="B47" s="50"/>
      <c r="C47" s="67" t="s">
        <v>60</v>
      </c>
      <c r="D47" s="68" t="n">
        <f aca="false">D46</f>
        <v>0</v>
      </c>
      <c r="E47" s="22" t="s">
        <v>59</v>
      </c>
      <c r="F47" s="64" t="n">
        <v>53.83</v>
      </c>
      <c r="G47" s="69" t="n">
        <f aca="false">F47*D47</f>
        <v>0</v>
      </c>
      <c r="W47" s="31"/>
    </row>
    <row r="48" customFormat="false" ht="15" hidden="false" customHeight="true" outlineLevel="0" collapsed="false">
      <c r="B48" s="20" t="n">
        <v>17</v>
      </c>
      <c r="C48" s="70" t="s">
        <v>61</v>
      </c>
      <c r="D48" s="70"/>
      <c r="E48" s="70"/>
      <c r="F48" s="70"/>
      <c r="G48" s="69"/>
      <c r="W48" s="31"/>
    </row>
    <row r="49" customFormat="false" ht="15" hidden="false" customHeight="false" outlineLevel="0" collapsed="false">
      <c r="B49" s="20"/>
      <c r="C49" s="63" t="s">
        <v>62</v>
      </c>
      <c r="D49" s="71" t="n">
        <v>0</v>
      </c>
      <c r="E49" s="65" t="s">
        <v>59</v>
      </c>
      <c r="F49" s="64" t="n">
        <v>66.89</v>
      </c>
      <c r="G49" s="69" t="n">
        <f aca="false">F49*D49</f>
        <v>0</v>
      </c>
      <c r="W49" s="31"/>
    </row>
    <row r="50" customFormat="false" ht="15" hidden="false" customHeight="false" outlineLevel="0" collapsed="false">
      <c r="B50" s="20"/>
      <c r="C50" s="63" t="s">
        <v>63</v>
      </c>
      <c r="D50" s="71" t="n">
        <f aca="false">D49*0.066</f>
        <v>0</v>
      </c>
      <c r="E50" s="65" t="s">
        <v>64</v>
      </c>
      <c r="F50" s="64" t="n">
        <v>3643.29</v>
      </c>
      <c r="G50" s="69" t="n">
        <f aca="false">F50*D50</f>
        <v>0</v>
      </c>
      <c r="W50" s="31"/>
    </row>
    <row r="51" customFormat="false" ht="15" hidden="false" customHeight="false" outlineLevel="0" collapsed="false">
      <c r="B51" s="25" t="s">
        <v>65</v>
      </c>
      <c r="C51" s="25"/>
      <c r="D51" s="25"/>
      <c r="E51" s="25"/>
      <c r="F51" s="25"/>
      <c r="G51" s="26"/>
      <c r="Z51" s="72"/>
    </row>
    <row r="52" customFormat="false" ht="15" hidden="false" customHeight="false" outlineLevel="0" collapsed="false">
      <c r="B52" s="20" t="n">
        <v>18</v>
      </c>
      <c r="C52" s="21" t="s">
        <v>65</v>
      </c>
      <c r="D52" s="23" t="n">
        <f aca="false">C10</f>
        <v>6400.4</v>
      </c>
      <c r="E52" s="43" t="s">
        <v>41</v>
      </c>
      <c r="F52" s="23" t="n">
        <v>2.5</v>
      </c>
      <c r="G52" s="24" t="n">
        <f aca="false">D52*F52</f>
        <v>16001</v>
      </c>
      <c r="W52" s="31"/>
      <c r="Z52" s="56"/>
    </row>
    <row r="53" customFormat="false" ht="15" hidden="false" customHeight="false" outlineLevel="0" collapsed="false">
      <c r="B53" s="25" t="s">
        <v>66</v>
      </c>
      <c r="C53" s="25"/>
      <c r="D53" s="25"/>
      <c r="E53" s="25"/>
      <c r="F53" s="25"/>
      <c r="G53" s="26"/>
    </row>
    <row r="54" customFormat="false" ht="13.8" hidden="false" customHeight="false" outlineLevel="0" collapsed="false">
      <c r="B54" s="20" t="n">
        <v>19</v>
      </c>
      <c r="C54" s="21" t="s">
        <v>67</v>
      </c>
      <c r="D54" s="73" t="n">
        <v>6</v>
      </c>
      <c r="E54" s="74" t="s">
        <v>68</v>
      </c>
      <c r="F54" s="75" t="n">
        <v>111983.39</v>
      </c>
      <c r="G54" s="24" t="n">
        <v>6719</v>
      </c>
    </row>
    <row r="55" customFormat="false" ht="15" hidden="false" customHeight="false" outlineLevel="0" collapsed="false">
      <c r="B55" s="20"/>
      <c r="C55" s="21" t="s">
        <v>69</v>
      </c>
      <c r="D55" s="75" t="n">
        <v>2.75</v>
      </c>
      <c r="E55" s="74" t="s">
        <v>68</v>
      </c>
      <c r="F55" s="76" t="n">
        <v>15900.52</v>
      </c>
      <c r="G55" s="24" t="n">
        <f aca="false">F55*D55%</f>
        <v>437.2643</v>
      </c>
    </row>
    <row r="56" customFormat="false" ht="13.8" hidden="false" customHeight="false" outlineLevel="0" collapsed="false">
      <c r="B56" s="20" t="n">
        <v>20</v>
      </c>
      <c r="C56" s="21" t="s">
        <v>70</v>
      </c>
      <c r="D56" s="29"/>
      <c r="E56" s="74"/>
      <c r="F56" s="23"/>
      <c r="G56" s="24" t="n">
        <v>640.36</v>
      </c>
    </row>
    <row r="57" customFormat="false" ht="15" hidden="false" customHeight="false" outlineLevel="0" collapsed="false">
      <c r="B57" s="77"/>
      <c r="C57" s="78" t="s">
        <v>71</v>
      </c>
      <c r="D57" s="49"/>
      <c r="E57" s="49"/>
      <c r="F57" s="49"/>
      <c r="G57" s="79" t="n">
        <f aca="false">SUM(G13:G56)</f>
        <v>92229.16864</v>
      </c>
    </row>
    <row r="58" customFormat="false" ht="15.6" hidden="false" customHeight="true" outlineLevel="0" collapsed="false">
      <c r="B58" s="80" t="s">
        <v>72</v>
      </c>
      <c r="C58" s="80"/>
      <c r="D58" s="80"/>
      <c r="E58" s="80"/>
      <c r="F58" s="80"/>
      <c r="G58" s="81" t="n">
        <f aca="false">G57</f>
        <v>92229.16864</v>
      </c>
    </row>
    <row r="59" customFormat="false" ht="17.25" hidden="false" customHeight="true" outlineLevel="0" collapsed="false">
      <c r="B59" s="82" t="s">
        <v>73</v>
      </c>
      <c r="C59" s="82"/>
      <c r="D59" s="82"/>
      <c r="E59" s="82"/>
      <c r="F59" s="82"/>
      <c r="G59" s="82"/>
    </row>
    <row r="60" customFormat="false" ht="14.25" hidden="false" customHeight="true" outlineLevel="0" collapsed="false">
      <c r="B60" s="83" t="s">
        <v>74</v>
      </c>
      <c r="C60" s="83"/>
      <c r="D60" s="83"/>
      <c r="E60" s="83"/>
      <c r="F60" s="83"/>
      <c r="G60" s="83"/>
    </row>
    <row r="61" customFormat="false" ht="33.75" hidden="false" customHeight="true" outlineLevel="0" collapsed="false">
      <c r="B61" s="82" t="s">
        <v>75</v>
      </c>
      <c r="C61" s="82"/>
      <c r="D61" s="82"/>
      <c r="E61" s="82"/>
      <c r="F61" s="82"/>
      <c r="G61" s="82"/>
    </row>
    <row r="62" customFormat="false" ht="7.5" hidden="false" customHeight="true" outlineLevel="0" collapsed="false">
      <c r="B62" s="84"/>
      <c r="C62" s="85"/>
      <c r="D62" s="85"/>
      <c r="E62" s="85"/>
      <c r="F62" s="85"/>
      <c r="G62" s="85"/>
    </row>
    <row r="63" customFormat="false" ht="15" hidden="false" customHeight="true" outlineLevel="0" collapsed="false">
      <c r="B63" s="86" t="s">
        <v>76</v>
      </c>
      <c r="C63" s="86"/>
      <c r="D63" s="86"/>
      <c r="E63" s="86"/>
      <c r="F63" s="86"/>
      <c r="G63" s="86"/>
    </row>
    <row r="64" customFormat="false" ht="6" hidden="false" customHeight="true" outlineLevel="0" collapsed="false">
      <c r="B64" s="87"/>
      <c r="C64" s="85"/>
      <c r="D64" s="85"/>
      <c r="E64" s="85"/>
      <c r="F64" s="85"/>
      <c r="G64" s="85"/>
    </row>
    <row r="65" customFormat="false" ht="15.75" hidden="false" customHeight="false" outlineLevel="0" collapsed="false">
      <c r="B65" s="88" t="s">
        <v>77</v>
      </c>
      <c r="C65" s="88"/>
      <c r="D65" s="88"/>
      <c r="E65" s="88"/>
      <c r="F65" s="88"/>
      <c r="G65" s="88"/>
    </row>
    <row r="66" customFormat="false" ht="15.75" hidden="false" customHeight="false" outlineLevel="0" collapsed="false">
      <c r="B66" s="84"/>
      <c r="C66" s="85"/>
      <c r="D66" s="85"/>
      <c r="E66" s="85"/>
      <c r="F66" s="85"/>
      <c r="G66" s="85"/>
    </row>
    <row r="67" customFormat="false" ht="15" hidden="false" customHeight="false" outlineLevel="0" collapsed="false">
      <c r="B67" s="84"/>
      <c r="C67" s="84"/>
      <c r="D67" s="84"/>
      <c r="E67" s="84"/>
      <c r="F67" s="84"/>
      <c r="G67" s="84"/>
    </row>
    <row r="68" customFormat="false" ht="15" hidden="false" customHeight="false" outlineLevel="0" collapsed="false">
      <c r="B68" s="84"/>
      <c r="C68" s="84"/>
      <c r="D68" s="84"/>
      <c r="E68" s="84"/>
      <c r="F68" s="84"/>
      <c r="G68" s="84"/>
    </row>
    <row r="69" customFormat="false" ht="15" hidden="false" customHeight="false" outlineLevel="0" collapsed="false">
      <c r="B69" s="84"/>
      <c r="C69" s="84"/>
      <c r="D69" s="84"/>
      <c r="E69" s="84"/>
      <c r="F69" s="84"/>
      <c r="G69" s="84"/>
    </row>
    <row r="70" customFormat="false" ht="15" hidden="false" customHeight="false" outlineLevel="0" collapsed="false">
      <c r="B70" s="84"/>
      <c r="C70" s="84"/>
      <c r="D70" s="84"/>
      <c r="E70" s="84"/>
      <c r="F70" s="84"/>
      <c r="G70" s="84"/>
    </row>
    <row r="71" customFormat="false" ht="15" hidden="false" customHeight="false" outlineLevel="0" collapsed="false">
      <c r="B71" s="84"/>
      <c r="C71" s="84"/>
      <c r="D71" s="84"/>
      <c r="E71" s="84"/>
      <c r="F71" s="84"/>
      <c r="G71" s="84"/>
    </row>
    <row r="72" customFormat="false" ht="15" hidden="false" customHeight="false" outlineLevel="0" collapsed="false">
      <c r="B72" s="84"/>
      <c r="C72" s="84"/>
      <c r="D72" s="84"/>
      <c r="E72" s="84"/>
      <c r="F72" s="84"/>
      <c r="G72" s="84"/>
    </row>
    <row r="73" customFormat="false" ht="15" hidden="false" customHeight="false" outlineLevel="0" collapsed="false">
      <c r="B73" s="84"/>
      <c r="C73" s="84"/>
      <c r="D73" s="84"/>
      <c r="E73" s="84"/>
      <c r="F73" s="84"/>
      <c r="G73" s="84"/>
    </row>
    <row r="74" customFormat="false" ht="15" hidden="false" customHeight="false" outlineLevel="0" collapsed="false">
      <c r="B74" s="84"/>
      <c r="C74" s="84"/>
      <c r="D74" s="84"/>
      <c r="E74" s="84"/>
      <c r="F74" s="84"/>
      <c r="G74" s="84"/>
    </row>
    <row r="75" customFormat="false" ht="15" hidden="false" customHeight="false" outlineLevel="0" collapsed="false">
      <c r="B75" s="84"/>
      <c r="C75" s="84"/>
      <c r="D75" s="84"/>
      <c r="E75" s="84"/>
      <c r="F75" s="84"/>
      <c r="G75" s="84"/>
    </row>
    <row r="76" customFormat="false" ht="15" hidden="false" customHeight="false" outlineLevel="0" collapsed="false">
      <c r="B76" s="84"/>
      <c r="C76" s="84"/>
      <c r="D76" s="84"/>
      <c r="E76" s="84"/>
      <c r="F76" s="84"/>
      <c r="G76" s="84"/>
    </row>
    <row r="77" customFormat="false" ht="15" hidden="false" customHeight="false" outlineLevel="0" collapsed="false">
      <c r="B77" s="84"/>
      <c r="C77" s="84"/>
      <c r="D77" s="84"/>
      <c r="E77" s="84"/>
      <c r="F77" s="84"/>
      <c r="G77" s="84"/>
    </row>
    <row r="78" customFormat="false" ht="15" hidden="false" customHeight="false" outlineLevel="0" collapsed="false">
      <c r="B78" s="84"/>
      <c r="C78" s="84"/>
      <c r="D78" s="84"/>
      <c r="E78" s="84"/>
      <c r="F78" s="84"/>
      <c r="G78" s="84"/>
    </row>
    <row r="79" customFormat="false" ht="15" hidden="false" customHeight="false" outlineLevel="0" collapsed="false">
      <c r="B79" s="84"/>
      <c r="C79" s="84"/>
      <c r="D79" s="84"/>
      <c r="E79" s="84"/>
      <c r="F79" s="84"/>
      <c r="G79" s="84"/>
    </row>
    <row r="80" customFormat="false" ht="15" hidden="false" customHeight="false" outlineLevel="0" collapsed="false">
      <c r="B80" s="84"/>
      <c r="C80" s="84"/>
      <c r="D80" s="84"/>
      <c r="E80" s="84"/>
      <c r="F80" s="84"/>
      <c r="G80" s="84"/>
    </row>
    <row r="81" customFormat="false" ht="15" hidden="false" customHeight="false" outlineLevel="0" collapsed="false">
      <c r="B81" s="84"/>
      <c r="C81" s="84"/>
      <c r="D81" s="84"/>
      <c r="E81" s="84"/>
      <c r="F81" s="84"/>
      <c r="G81" s="84"/>
    </row>
    <row r="82" customFormat="false" ht="15" hidden="false" customHeight="false" outlineLevel="0" collapsed="false">
      <c r="B82" s="84"/>
      <c r="C82" s="84"/>
      <c r="D82" s="84"/>
      <c r="E82" s="84"/>
      <c r="F82" s="84"/>
      <c r="G82" s="84"/>
    </row>
    <row r="83" customFormat="false" ht="15" hidden="false" customHeight="false" outlineLevel="0" collapsed="false">
      <c r="B83" s="84"/>
      <c r="C83" s="84"/>
      <c r="D83" s="84"/>
      <c r="E83" s="84"/>
      <c r="F83" s="84"/>
      <c r="G83" s="84"/>
    </row>
    <row r="84" customFormat="false" ht="15" hidden="false" customHeight="false" outlineLevel="0" collapsed="false">
      <c r="B84" s="84"/>
      <c r="C84" s="84"/>
      <c r="D84" s="84"/>
      <c r="E84" s="84"/>
      <c r="F84" s="84"/>
      <c r="G84" s="84"/>
    </row>
    <row r="85" customFormat="false" ht="15" hidden="false" customHeight="false" outlineLevel="0" collapsed="false">
      <c r="B85" s="84"/>
      <c r="C85" s="84"/>
      <c r="D85" s="84"/>
      <c r="E85" s="84"/>
      <c r="F85" s="84"/>
      <c r="G85" s="84"/>
    </row>
    <row r="86" customFormat="false" ht="15" hidden="false" customHeight="false" outlineLevel="0" collapsed="false">
      <c r="B86" s="84"/>
      <c r="C86" s="84"/>
      <c r="D86" s="84"/>
      <c r="E86" s="84"/>
      <c r="F86" s="84"/>
      <c r="G86" s="84"/>
    </row>
    <row r="87" customFormat="false" ht="15" hidden="false" customHeight="false" outlineLevel="0" collapsed="false">
      <c r="B87" s="84"/>
      <c r="C87" s="84"/>
      <c r="D87" s="84"/>
      <c r="E87" s="84"/>
      <c r="F87" s="84"/>
      <c r="G87" s="84"/>
    </row>
    <row r="88" customFormat="false" ht="15" hidden="false" customHeight="false" outlineLevel="0" collapsed="false">
      <c r="B88" s="84"/>
      <c r="C88" s="84"/>
      <c r="D88" s="84"/>
      <c r="E88" s="84"/>
      <c r="F88" s="84"/>
      <c r="G88" s="84"/>
    </row>
    <row r="89" customFormat="false" ht="15" hidden="false" customHeight="false" outlineLevel="0" collapsed="false">
      <c r="B89" s="84"/>
      <c r="C89" s="84"/>
      <c r="D89" s="84"/>
      <c r="E89" s="84"/>
      <c r="F89" s="84"/>
      <c r="G89" s="84"/>
    </row>
    <row r="90" customFormat="false" ht="15" hidden="false" customHeight="false" outlineLevel="0" collapsed="false">
      <c r="B90" s="84"/>
      <c r="C90" s="84"/>
      <c r="D90" s="84"/>
      <c r="E90" s="84"/>
      <c r="F90" s="84"/>
      <c r="G90" s="84"/>
    </row>
    <row r="91" customFormat="false" ht="15" hidden="false" customHeight="false" outlineLevel="0" collapsed="false">
      <c r="B91" s="84"/>
      <c r="C91" s="84"/>
      <c r="D91" s="84"/>
      <c r="E91" s="84"/>
      <c r="F91" s="84"/>
      <c r="G91" s="84"/>
    </row>
    <row r="92" customFormat="false" ht="15" hidden="false" customHeight="false" outlineLevel="0" collapsed="false">
      <c r="B92" s="84"/>
      <c r="C92" s="84"/>
      <c r="D92" s="84"/>
      <c r="E92" s="84"/>
      <c r="F92" s="84"/>
      <c r="G92" s="84"/>
    </row>
    <row r="93" customFormat="false" ht="15" hidden="false" customHeight="false" outlineLevel="0" collapsed="false">
      <c r="B93" s="84"/>
      <c r="C93" s="84"/>
      <c r="D93" s="84"/>
      <c r="E93" s="84"/>
      <c r="F93" s="84"/>
      <c r="G93" s="84"/>
    </row>
    <row r="94" customFormat="false" ht="15" hidden="false" customHeight="false" outlineLevel="0" collapsed="false">
      <c r="B94" s="84"/>
      <c r="C94" s="84"/>
      <c r="D94" s="84"/>
      <c r="E94" s="84"/>
      <c r="F94" s="84"/>
      <c r="G94" s="84"/>
    </row>
    <row r="95" customFormat="false" ht="15" hidden="false" customHeight="false" outlineLevel="0" collapsed="false">
      <c r="B95" s="84"/>
      <c r="C95" s="84"/>
      <c r="D95" s="84"/>
      <c r="E95" s="84"/>
      <c r="F95" s="84"/>
      <c r="G95" s="84"/>
    </row>
    <row r="96" customFormat="false" ht="15" hidden="false" customHeight="false" outlineLevel="0" collapsed="false">
      <c r="B96" s="84"/>
      <c r="C96" s="84"/>
      <c r="D96" s="84"/>
      <c r="E96" s="84"/>
      <c r="F96" s="84"/>
      <c r="G96" s="84"/>
    </row>
    <row r="97" customFormat="false" ht="15" hidden="false" customHeight="false" outlineLevel="0" collapsed="false">
      <c r="B97" s="84"/>
      <c r="C97" s="84"/>
      <c r="D97" s="84"/>
      <c r="E97" s="84"/>
      <c r="F97" s="84"/>
      <c r="G97" s="84"/>
    </row>
    <row r="98" customFormat="false" ht="15" hidden="false" customHeight="false" outlineLevel="0" collapsed="false">
      <c r="B98" s="84"/>
      <c r="C98" s="84"/>
      <c r="D98" s="84"/>
      <c r="E98" s="84"/>
      <c r="F98" s="84"/>
      <c r="G98" s="84"/>
    </row>
    <row r="99" customFormat="false" ht="15" hidden="false" customHeight="false" outlineLevel="0" collapsed="false">
      <c r="B99" s="84"/>
      <c r="C99" s="84"/>
      <c r="D99" s="84"/>
      <c r="E99" s="84"/>
      <c r="F99" s="84"/>
      <c r="G99" s="84"/>
    </row>
    <row r="100" customFormat="false" ht="15" hidden="false" customHeight="false" outlineLevel="0" collapsed="false">
      <c r="B100" s="84"/>
      <c r="C100" s="84"/>
      <c r="D100" s="84"/>
      <c r="E100" s="84"/>
      <c r="F100" s="84"/>
      <c r="G100" s="84"/>
    </row>
    <row r="101" customFormat="false" ht="15" hidden="false" customHeight="false" outlineLevel="0" collapsed="false">
      <c r="B101" s="84"/>
      <c r="C101" s="84"/>
      <c r="D101" s="84"/>
      <c r="E101" s="84"/>
      <c r="F101" s="84"/>
      <c r="G101" s="84"/>
    </row>
    <row r="102" customFormat="false" ht="15" hidden="false" customHeight="false" outlineLevel="0" collapsed="false">
      <c r="B102" s="84"/>
      <c r="C102" s="84"/>
      <c r="D102" s="84"/>
      <c r="E102" s="84"/>
      <c r="F102" s="84"/>
      <c r="G102" s="84"/>
    </row>
    <row r="103" customFormat="false" ht="15" hidden="false" customHeight="false" outlineLevel="0" collapsed="false">
      <c r="B103" s="84"/>
      <c r="C103" s="84"/>
      <c r="D103" s="84"/>
      <c r="E103" s="84"/>
      <c r="F103" s="84"/>
      <c r="G103" s="84"/>
    </row>
    <row r="104" customFormat="false" ht="15" hidden="false" customHeight="false" outlineLevel="0" collapsed="false">
      <c r="B104" s="84"/>
      <c r="C104" s="84"/>
      <c r="D104" s="84"/>
      <c r="E104" s="84"/>
      <c r="F104" s="84"/>
      <c r="G104" s="84"/>
    </row>
    <row r="105" customFormat="false" ht="15" hidden="false" customHeight="false" outlineLevel="0" collapsed="false">
      <c r="B105" s="84"/>
      <c r="C105" s="84"/>
      <c r="D105" s="84"/>
      <c r="E105" s="84"/>
      <c r="F105" s="84"/>
      <c r="G105" s="84"/>
    </row>
    <row r="106" customFormat="false" ht="15" hidden="false" customHeight="false" outlineLevel="0" collapsed="false">
      <c r="B106" s="84"/>
      <c r="C106" s="84"/>
      <c r="D106" s="84"/>
      <c r="E106" s="84"/>
      <c r="F106" s="84"/>
      <c r="G106" s="84"/>
    </row>
    <row r="107" customFormat="false" ht="15" hidden="false" customHeight="false" outlineLevel="0" collapsed="false">
      <c r="B107" s="84"/>
      <c r="C107" s="84"/>
      <c r="D107" s="84"/>
      <c r="E107" s="84"/>
      <c r="F107" s="84"/>
      <c r="G107" s="84"/>
    </row>
    <row r="108" customFormat="false" ht="15" hidden="false" customHeight="false" outlineLevel="0" collapsed="false">
      <c r="B108" s="84"/>
      <c r="C108" s="84"/>
      <c r="D108" s="84"/>
      <c r="E108" s="84"/>
      <c r="F108" s="84"/>
      <c r="G108" s="84"/>
    </row>
    <row r="109" customFormat="false" ht="15" hidden="false" customHeight="false" outlineLevel="0" collapsed="false">
      <c r="B109" s="84"/>
      <c r="C109" s="84"/>
      <c r="D109" s="84"/>
      <c r="E109" s="84"/>
      <c r="F109" s="84"/>
      <c r="G109" s="84"/>
    </row>
    <row r="110" customFormat="false" ht="15" hidden="false" customHeight="false" outlineLevel="0" collapsed="false">
      <c r="B110" s="84"/>
      <c r="C110" s="84"/>
      <c r="D110" s="84"/>
      <c r="E110" s="84"/>
      <c r="F110" s="84"/>
      <c r="G110" s="84"/>
    </row>
    <row r="111" customFormat="false" ht="15" hidden="false" customHeight="false" outlineLevel="0" collapsed="false">
      <c r="B111" s="84"/>
      <c r="C111" s="84"/>
      <c r="D111" s="84"/>
      <c r="E111" s="84"/>
      <c r="F111" s="84"/>
      <c r="G111" s="84"/>
    </row>
    <row r="112" customFormat="false" ht="15" hidden="false" customHeight="false" outlineLevel="0" collapsed="false">
      <c r="B112" s="84"/>
      <c r="C112" s="84"/>
      <c r="D112" s="84"/>
      <c r="E112" s="84"/>
      <c r="F112" s="84"/>
      <c r="G112" s="84"/>
    </row>
    <row r="113" customFormat="false" ht="15" hidden="false" customHeight="false" outlineLevel="0" collapsed="false">
      <c r="B113" s="84"/>
      <c r="C113" s="84"/>
      <c r="D113" s="84"/>
      <c r="E113" s="84"/>
      <c r="F113" s="84"/>
      <c r="G113" s="84"/>
    </row>
    <row r="114" customFormat="false" ht="15" hidden="false" customHeight="false" outlineLevel="0" collapsed="false">
      <c r="B114" s="84"/>
      <c r="C114" s="84"/>
      <c r="D114" s="84"/>
      <c r="E114" s="84"/>
      <c r="F114" s="84"/>
      <c r="G114" s="84"/>
    </row>
    <row r="115" customFormat="false" ht="15" hidden="false" customHeight="false" outlineLevel="0" collapsed="false">
      <c r="B115" s="84"/>
      <c r="C115" s="84"/>
      <c r="D115" s="84"/>
      <c r="E115" s="84"/>
      <c r="F115" s="84"/>
      <c r="G115" s="84"/>
    </row>
    <row r="116" customFormat="false" ht="15" hidden="false" customHeight="false" outlineLevel="0" collapsed="false">
      <c r="B116" s="84"/>
      <c r="C116" s="84"/>
      <c r="D116" s="84"/>
      <c r="E116" s="84"/>
      <c r="F116" s="84"/>
      <c r="G116" s="84"/>
    </row>
    <row r="117" customFormat="false" ht="15" hidden="false" customHeight="false" outlineLevel="0" collapsed="false">
      <c r="B117" s="84"/>
      <c r="C117" s="84"/>
      <c r="D117" s="84"/>
      <c r="E117" s="84"/>
      <c r="F117" s="84"/>
      <c r="G117" s="84"/>
    </row>
    <row r="118" customFormat="false" ht="15" hidden="false" customHeight="false" outlineLevel="0" collapsed="false">
      <c r="B118" s="84"/>
      <c r="C118" s="84"/>
      <c r="D118" s="84"/>
      <c r="E118" s="84"/>
      <c r="F118" s="84"/>
      <c r="G118" s="84"/>
    </row>
    <row r="119" customFormat="false" ht="15" hidden="false" customHeight="false" outlineLevel="0" collapsed="false">
      <c r="B119" s="84"/>
      <c r="C119" s="84"/>
      <c r="D119" s="84"/>
      <c r="E119" s="84"/>
      <c r="F119" s="84"/>
      <c r="G119" s="84"/>
    </row>
    <row r="120" customFormat="false" ht="15" hidden="false" customHeight="false" outlineLevel="0" collapsed="false">
      <c r="B120" s="84"/>
      <c r="C120" s="84"/>
      <c r="D120" s="84"/>
      <c r="E120" s="84"/>
      <c r="F120" s="84"/>
      <c r="G120" s="84"/>
    </row>
    <row r="121" customFormat="false" ht="15" hidden="false" customHeight="false" outlineLevel="0" collapsed="false">
      <c r="B121" s="84"/>
      <c r="C121" s="84"/>
      <c r="D121" s="84"/>
      <c r="E121" s="84"/>
      <c r="F121" s="84"/>
      <c r="G121" s="84"/>
    </row>
    <row r="122" customFormat="false" ht="15" hidden="false" customHeight="false" outlineLevel="0" collapsed="false">
      <c r="B122" s="84"/>
      <c r="C122" s="84"/>
      <c r="D122" s="84"/>
      <c r="E122" s="84"/>
      <c r="F122" s="84"/>
      <c r="G122" s="84"/>
    </row>
    <row r="123" customFormat="false" ht="15" hidden="false" customHeight="false" outlineLevel="0" collapsed="false">
      <c r="B123" s="84"/>
      <c r="C123" s="84"/>
      <c r="D123" s="84"/>
      <c r="E123" s="84"/>
      <c r="F123" s="84"/>
      <c r="G123" s="84"/>
    </row>
    <row r="124" customFormat="false" ht="15" hidden="false" customHeight="false" outlineLevel="0" collapsed="false">
      <c r="B124" s="84"/>
      <c r="C124" s="84"/>
      <c r="D124" s="84"/>
      <c r="E124" s="84"/>
      <c r="F124" s="84"/>
      <c r="G124" s="84"/>
    </row>
    <row r="125" customFormat="false" ht="15" hidden="false" customHeight="false" outlineLevel="0" collapsed="false">
      <c r="B125" s="84"/>
      <c r="C125" s="84"/>
      <c r="D125" s="84"/>
      <c r="E125" s="84"/>
      <c r="F125" s="84"/>
      <c r="G125" s="84"/>
    </row>
    <row r="126" customFormat="false" ht="15" hidden="false" customHeight="false" outlineLevel="0" collapsed="false">
      <c r="B126" s="84"/>
      <c r="C126" s="84"/>
      <c r="D126" s="84"/>
      <c r="E126" s="84"/>
      <c r="F126" s="84"/>
      <c r="G126" s="84"/>
    </row>
    <row r="127" customFormat="false" ht="15" hidden="false" customHeight="false" outlineLevel="0" collapsed="false">
      <c r="B127" s="84"/>
      <c r="C127" s="84"/>
      <c r="D127" s="84"/>
      <c r="E127" s="84"/>
      <c r="F127" s="84"/>
      <c r="G127" s="84"/>
    </row>
    <row r="128" customFormat="false" ht="15" hidden="false" customHeight="false" outlineLevel="0" collapsed="false">
      <c r="B128" s="84"/>
      <c r="C128" s="84"/>
      <c r="D128" s="84"/>
      <c r="E128" s="84"/>
      <c r="F128" s="84"/>
      <c r="G128" s="84"/>
    </row>
    <row r="129" customFormat="false" ht="15" hidden="false" customHeight="false" outlineLevel="0" collapsed="false">
      <c r="B129" s="84"/>
      <c r="C129" s="84"/>
      <c r="D129" s="84"/>
      <c r="E129" s="84"/>
      <c r="F129" s="84"/>
      <c r="G129" s="84"/>
    </row>
    <row r="130" customFormat="false" ht="15" hidden="false" customHeight="false" outlineLevel="0" collapsed="false">
      <c r="B130" s="84"/>
      <c r="C130" s="84"/>
      <c r="D130" s="84"/>
      <c r="E130" s="84"/>
      <c r="F130" s="84"/>
      <c r="G130" s="84"/>
    </row>
    <row r="131" customFormat="false" ht="15" hidden="false" customHeight="false" outlineLevel="0" collapsed="false">
      <c r="B131" s="84"/>
      <c r="C131" s="84"/>
      <c r="D131" s="84"/>
      <c r="E131" s="84"/>
      <c r="F131" s="84"/>
      <c r="G131" s="84"/>
    </row>
    <row r="132" customFormat="false" ht="15" hidden="false" customHeight="false" outlineLevel="0" collapsed="false">
      <c r="B132" s="84"/>
      <c r="C132" s="84"/>
      <c r="D132" s="84"/>
      <c r="E132" s="84"/>
      <c r="F132" s="84"/>
      <c r="G132" s="84"/>
    </row>
    <row r="133" customFormat="false" ht="15" hidden="false" customHeight="false" outlineLevel="0" collapsed="false">
      <c r="B133" s="84"/>
      <c r="C133" s="84"/>
      <c r="D133" s="84"/>
      <c r="E133" s="84"/>
      <c r="F133" s="84"/>
      <c r="G133" s="84"/>
    </row>
    <row r="134" customFormat="false" ht="15" hidden="false" customHeight="false" outlineLevel="0" collapsed="false">
      <c r="B134" s="84"/>
      <c r="C134" s="84"/>
      <c r="D134" s="84"/>
      <c r="E134" s="84"/>
      <c r="F134" s="84"/>
      <c r="G134" s="84"/>
    </row>
    <row r="135" customFormat="false" ht="15" hidden="false" customHeight="false" outlineLevel="0" collapsed="false">
      <c r="B135" s="84"/>
      <c r="C135" s="84"/>
      <c r="D135" s="84"/>
      <c r="E135" s="84"/>
      <c r="F135" s="84"/>
      <c r="G135" s="84"/>
    </row>
    <row r="136" customFormat="false" ht="15" hidden="false" customHeight="false" outlineLevel="0" collapsed="false">
      <c r="B136" s="84"/>
      <c r="C136" s="84"/>
      <c r="D136" s="84"/>
      <c r="E136" s="84"/>
      <c r="F136" s="84"/>
      <c r="G136" s="84"/>
    </row>
    <row r="137" customFormat="false" ht="15" hidden="false" customHeight="false" outlineLevel="0" collapsed="false">
      <c r="B137" s="84"/>
      <c r="C137" s="84"/>
      <c r="D137" s="84"/>
      <c r="E137" s="84"/>
      <c r="F137" s="84"/>
      <c r="G137" s="84"/>
    </row>
    <row r="138" customFormat="false" ht="15" hidden="false" customHeight="false" outlineLevel="0" collapsed="false">
      <c r="B138" s="84"/>
      <c r="C138" s="84"/>
      <c r="D138" s="84"/>
      <c r="E138" s="84"/>
      <c r="F138" s="84"/>
      <c r="G138" s="84"/>
    </row>
    <row r="139" customFormat="false" ht="15" hidden="false" customHeight="false" outlineLevel="0" collapsed="false">
      <c r="B139" s="84"/>
      <c r="C139" s="84"/>
      <c r="D139" s="84"/>
      <c r="E139" s="84"/>
      <c r="F139" s="84"/>
      <c r="G139" s="84"/>
    </row>
    <row r="140" customFormat="false" ht="15" hidden="false" customHeight="false" outlineLevel="0" collapsed="false">
      <c r="B140" s="84"/>
      <c r="C140" s="84"/>
      <c r="D140" s="84"/>
      <c r="E140" s="84"/>
      <c r="F140" s="84"/>
      <c r="G140" s="84"/>
    </row>
    <row r="141" customFormat="false" ht="15" hidden="false" customHeight="false" outlineLevel="0" collapsed="false">
      <c r="B141" s="84"/>
      <c r="C141" s="84"/>
      <c r="D141" s="84"/>
      <c r="E141" s="84"/>
      <c r="F141" s="84"/>
      <c r="G141" s="84"/>
    </row>
    <row r="142" customFormat="false" ht="15" hidden="false" customHeight="false" outlineLevel="0" collapsed="false">
      <c r="B142" s="84"/>
      <c r="C142" s="84"/>
      <c r="D142" s="84"/>
      <c r="E142" s="84"/>
      <c r="F142" s="84"/>
      <c r="G142" s="84"/>
    </row>
    <row r="143" customFormat="false" ht="15" hidden="false" customHeight="false" outlineLevel="0" collapsed="false">
      <c r="B143" s="84"/>
      <c r="C143" s="84"/>
      <c r="D143" s="84"/>
      <c r="E143" s="84"/>
      <c r="F143" s="84"/>
      <c r="G143" s="84"/>
    </row>
    <row r="144" customFormat="false" ht="15" hidden="false" customHeight="false" outlineLevel="0" collapsed="false">
      <c r="B144" s="84"/>
      <c r="C144" s="84"/>
      <c r="D144" s="84"/>
      <c r="E144" s="84"/>
      <c r="F144" s="84"/>
      <c r="G144" s="84"/>
    </row>
    <row r="145" customFormat="false" ht="15" hidden="false" customHeight="false" outlineLevel="0" collapsed="false">
      <c r="B145" s="84"/>
      <c r="C145" s="84"/>
      <c r="D145" s="84"/>
      <c r="E145" s="84"/>
      <c r="F145" s="84"/>
      <c r="G145" s="84"/>
    </row>
    <row r="146" customFormat="false" ht="15" hidden="false" customHeight="false" outlineLevel="0" collapsed="false">
      <c r="B146" s="84"/>
      <c r="C146" s="84"/>
      <c r="D146" s="84"/>
      <c r="E146" s="84"/>
      <c r="F146" s="84"/>
      <c r="G146" s="84"/>
    </row>
    <row r="147" customFormat="false" ht="15" hidden="false" customHeight="false" outlineLevel="0" collapsed="false">
      <c r="B147" s="84"/>
      <c r="C147" s="84"/>
      <c r="D147" s="84"/>
      <c r="E147" s="84"/>
      <c r="F147" s="84"/>
      <c r="G147" s="84"/>
    </row>
    <row r="148" customFormat="false" ht="15" hidden="false" customHeight="false" outlineLevel="0" collapsed="false">
      <c r="B148" s="84"/>
      <c r="C148" s="84"/>
      <c r="D148" s="84"/>
      <c r="E148" s="84"/>
      <c r="F148" s="84"/>
      <c r="G148" s="84"/>
    </row>
    <row r="149" customFormat="false" ht="15" hidden="false" customHeight="false" outlineLevel="0" collapsed="false">
      <c r="B149" s="84"/>
      <c r="C149" s="84"/>
      <c r="D149" s="84"/>
      <c r="E149" s="84"/>
      <c r="F149" s="84"/>
      <c r="G149" s="84"/>
    </row>
    <row r="150" customFormat="false" ht="15" hidden="false" customHeight="false" outlineLevel="0" collapsed="false">
      <c r="B150" s="84"/>
      <c r="C150" s="84"/>
      <c r="D150" s="84"/>
      <c r="E150" s="84"/>
      <c r="F150" s="84"/>
      <c r="G150" s="84"/>
    </row>
    <row r="151" customFormat="false" ht="15" hidden="false" customHeight="false" outlineLevel="0" collapsed="false">
      <c r="B151" s="84"/>
      <c r="C151" s="84"/>
      <c r="D151" s="84"/>
      <c r="E151" s="84"/>
      <c r="F151" s="84"/>
      <c r="G151" s="84"/>
    </row>
    <row r="152" customFormat="false" ht="15" hidden="false" customHeight="false" outlineLevel="0" collapsed="false">
      <c r="B152" s="84"/>
      <c r="C152" s="84"/>
      <c r="D152" s="84"/>
      <c r="E152" s="84"/>
      <c r="F152" s="84"/>
      <c r="G152" s="84"/>
    </row>
    <row r="153" customFormat="false" ht="15" hidden="false" customHeight="false" outlineLevel="0" collapsed="false">
      <c r="B153" s="84"/>
      <c r="C153" s="84"/>
      <c r="D153" s="84"/>
      <c r="E153" s="84"/>
      <c r="F153" s="84"/>
      <c r="G153" s="84"/>
    </row>
    <row r="154" customFormat="false" ht="15" hidden="false" customHeight="false" outlineLevel="0" collapsed="false">
      <c r="B154" s="84"/>
      <c r="C154" s="84"/>
      <c r="D154" s="84"/>
      <c r="E154" s="84"/>
      <c r="F154" s="84"/>
      <c r="G154" s="84"/>
    </row>
    <row r="155" customFormat="false" ht="15" hidden="false" customHeight="false" outlineLevel="0" collapsed="false">
      <c r="B155" s="84"/>
      <c r="C155" s="84"/>
      <c r="D155" s="84"/>
      <c r="E155" s="84"/>
      <c r="F155" s="84"/>
      <c r="G155" s="84"/>
    </row>
    <row r="156" customFormat="false" ht="15" hidden="false" customHeight="false" outlineLevel="0" collapsed="false">
      <c r="B156" s="84"/>
      <c r="C156" s="84"/>
      <c r="D156" s="84"/>
      <c r="E156" s="84"/>
      <c r="F156" s="84"/>
      <c r="G156" s="84"/>
    </row>
    <row r="157" customFormat="false" ht="15" hidden="false" customHeight="false" outlineLevel="0" collapsed="false">
      <c r="B157" s="84"/>
      <c r="C157" s="84"/>
      <c r="D157" s="84"/>
      <c r="E157" s="84"/>
      <c r="F157" s="84"/>
      <c r="G157" s="84"/>
    </row>
    <row r="158" customFormat="false" ht="15" hidden="false" customHeight="false" outlineLevel="0" collapsed="false">
      <c r="B158" s="84"/>
      <c r="C158" s="84"/>
      <c r="D158" s="84"/>
      <c r="E158" s="84"/>
      <c r="F158" s="84"/>
      <c r="G158" s="84"/>
    </row>
    <row r="159" customFormat="false" ht="15" hidden="false" customHeight="false" outlineLevel="0" collapsed="false">
      <c r="B159" s="84"/>
      <c r="C159" s="84"/>
      <c r="D159" s="84"/>
      <c r="E159" s="84"/>
      <c r="F159" s="84"/>
      <c r="G159" s="84"/>
    </row>
    <row r="160" customFormat="false" ht="15" hidden="false" customHeight="false" outlineLevel="0" collapsed="false">
      <c r="B160" s="84"/>
      <c r="C160" s="84"/>
      <c r="D160" s="84"/>
      <c r="E160" s="84"/>
      <c r="F160" s="84"/>
      <c r="G160" s="8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  <row r="302" customFormat="false" ht="15" hidden="false" customHeight="false" outlineLevel="0" collapsed="false">
      <c r="C302" s="4"/>
      <c r="D302" s="4"/>
      <c r="E302" s="4"/>
      <c r="F302" s="4"/>
    </row>
    <row r="303" customFormat="false" ht="15" hidden="false" customHeight="false" outlineLevel="0" collapsed="false">
      <c r="C303" s="4"/>
      <c r="D303" s="4"/>
      <c r="E303" s="4"/>
      <c r="F303" s="4"/>
    </row>
    <row r="304" customFormat="false" ht="15" hidden="false" customHeight="false" outlineLevel="0" collapsed="false">
      <c r="C304" s="4"/>
      <c r="D304" s="4"/>
      <c r="E304" s="4"/>
      <c r="F304" s="4"/>
    </row>
    <row r="305" customFormat="false" ht="15" hidden="false" customHeight="false" outlineLevel="0" collapsed="false">
      <c r="C305" s="4"/>
      <c r="D305" s="4"/>
      <c r="E305" s="4"/>
      <c r="F305" s="4"/>
    </row>
    <row r="306" customFormat="false" ht="15" hidden="false" customHeight="false" outlineLevel="0" collapsed="false">
      <c r="C306" s="4"/>
      <c r="D306" s="4"/>
      <c r="E306" s="4"/>
      <c r="F306" s="4"/>
    </row>
    <row r="307" customFormat="false" ht="15" hidden="false" customHeight="false" outlineLevel="0" collapsed="false">
      <c r="C307" s="4"/>
      <c r="D307" s="4"/>
      <c r="E307" s="4"/>
      <c r="F307" s="4"/>
    </row>
    <row r="308" customFormat="false" ht="15" hidden="false" customHeight="false" outlineLevel="0" collapsed="false">
      <c r="C308" s="4"/>
      <c r="D308" s="4"/>
      <c r="E308" s="4"/>
      <c r="F308" s="4"/>
    </row>
    <row r="309" customFormat="false" ht="15" hidden="false" customHeight="false" outlineLevel="0" collapsed="false">
      <c r="C309" s="4"/>
      <c r="D309" s="4"/>
      <c r="E309" s="4"/>
      <c r="F309" s="4"/>
    </row>
    <row r="310" customFormat="false" ht="15" hidden="false" customHeight="false" outlineLevel="0" collapsed="false">
      <c r="C310" s="4"/>
      <c r="D310" s="4"/>
      <c r="E310" s="4"/>
      <c r="F310" s="4"/>
    </row>
    <row r="311" customFormat="false" ht="15" hidden="false" customHeight="false" outlineLevel="0" collapsed="false">
      <c r="C311" s="4"/>
      <c r="D311" s="4"/>
      <c r="E311" s="4"/>
      <c r="F311" s="4"/>
    </row>
    <row r="312" customFormat="false" ht="15" hidden="false" customHeight="false" outlineLevel="0" collapsed="false">
      <c r="C312" s="4"/>
      <c r="D312" s="4"/>
      <c r="E312" s="4"/>
      <c r="F312" s="4"/>
    </row>
    <row r="313" customFormat="false" ht="15" hidden="false" customHeight="false" outlineLevel="0" collapsed="false">
      <c r="C313" s="4"/>
      <c r="D313" s="4"/>
      <c r="E313" s="4"/>
      <c r="F313" s="4"/>
    </row>
    <row r="314" customFormat="false" ht="15" hidden="false" customHeight="false" outlineLevel="0" collapsed="false">
      <c r="C314" s="4"/>
      <c r="D314" s="4"/>
      <c r="E314" s="4"/>
      <c r="F314" s="4"/>
    </row>
    <row r="315" customFormat="false" ht="15" hidden="false" customHeight="false" outlineLevel="0" collapsed="false">
      <c r="C315" s="4"/>
      <c r="D315" s="4"/>
      <c r="E315" s="4"/>
      <c r="F315" s="4"/>
    </row>
    <row r="316" customFormat="false" ht="15" hidden="false" customHeight="false" outlineLevel="0" collapsed="false">
      <c r="C316" s="4"/>
      <c r="D316" s="4"/>
      <c r="E316" s="4"/>
      <c r="F316" s="4"/>
    </row>
    <row r="317" customFormat="false" ht="15" hidden="false" customHeight="false" outlineLevel="0" collapsed="false">
      <c r="C317" s="4"/>
      <c r="D317" s="4"/>
      <c r="E317" s="4"/>
      <c r="F317" s="4"/>
    </row>
    <row r="318" customFormat="false" ht="15" hidden="false" customHeight="false" outlineLevel="0" collapsed="false">
      <c r="C318" s="4"/>
      <c r="D318" s="4"/>
      <c r="E318" s="4"/>
      <c r="F318" s="4"/>
    </row>
    <row r="319" customFormat="false" ht="15" hidden="false" customHeight="false" outlineLevel="0" collapsed="false">
      <c r="C319" s="4"/>
      <c r="D319" s="4"/>
      <c r="E319" s="4"/>
      <c r="F319" s="4"/>
    </row>
    <row r="320" customFormat="false" ht="15" hidden="false" customHeight="false" outlineLevel="0" collapsed="false">
      <c r="C320" s="4"/>
      <c r="D320" s="4"/>
      <c r="E320" s="4"/>
      <c r="F320" s="4"/>
    </row>
  </sheetData>
  <mergeCells count="39">
    <mergeCell ref="C1:G1"/>
    <mergeCell ref="B3:G3"/>
    <mergeCell ref="B4:G4"/>
    <mergeCell ref="B6:C6"/>
    <mergeCell ref="F6:G6"/>
    <mergeCell ref="B8:G8"/>
    <mergeCell ref="B9:G9"/>
    <mergeCell ref="B12:F12"/>
    <mergeCell ref="B14:F14"/>
    <mergeCell ref="B15:B16"/>
    <mergeCell ref="B17:F17"/>
    <mergeCell ref="B18:F18"/>
    <mergeCell ref="W18:Z18"/>
    <mergeCell ref="D20:F20"/>
    <mergeCell ref="B21:B24"/>
    <mergeCell ref="B25:F25"/>
    <mergeCell ref="B26:F26"/>
    <mergeCell ref="B27:F27"/>
    <mergeCell ref="D28:F28"/>
    <mergeCell ref="B29:B30"/>
    <mergeCell ref="D29:F29"/>
    <mergeCell ref="B31:F31"/>
    <mergeCell ref="B32:B33"/>
    <mergeCell ref="B34:F34"/>
    <mergeCell ref="B35:B36"/>
    <mergeCell ref="B41:B42"/>
    <mergeCell ref="B44:F44"/>
    <mergeCell ref="B46:B47"/>
    <mergeCell ref="B48:B50"/>
    <mergeCell ref="C48:F48"/>
    <mergeCell ref="B51:F51"/>
    <mergeCell ref="B53:F53"/>
    <mergeCell ref="B54:B55"/>
    <mergeCell ref="B58:F58"/>
    <mergeCell ref="B59:G59"/>
    <mergeCell ref="B60:G60"/>
    <mergeCell ref="B61:G61"/>
    <mergeCell ref="B63:G63"/>
    <mergeCell ref="B65:G65"/>
  </mergeCells>
  <hyperlinks>
    <hyperlink ref="B60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315277777777778" right="0.118055555555556" top="0.157638888888889" bottom="0.157638888888889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2025-03-06T10:54:34Z</cp:lastPrinted>
  <dcterms:modified xsi:type="dcterms:W3CDTF">2025-03-06T10:57:10Z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